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66925"/>
  <bookViews>
    <workbookView xWindow="65428" yWindow="65428" windowWidth="23256" windowHeight="12456" activeTab="1"/>
  </bookViews>
  <sheets>
    <sheet name="wersja 1" sheetId="1" r:id="rId1"/>
    <sheet name="wersja 2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<sst xmlns="http://schemas.openxmlformats.org/spreadsheetml/2006/main" count="30" uniqueCount="21">
  <si>
    <t>Pozycja kosztów</t>
  </si>
  <si>
    <t>Ogółem</t>
  </si>
  <si>
    <t>A</t>
  </si>
  <si>
    <t>B</t>
  </si>
  <si>
    <t>C</t>
  </si>
  <si>
    <t>Materiały bezpośrednie</t>
  </si>
  <si>
    <t>Płace bezpośrednie</t>
  </si>
  <si>
    <t>Badania</t>
  </si>
  <si>
    <t>Przygotowanie produkcji</t>
  </si>
  <si>
    <t>Obsługa</t>
  </si>
  <si>
    <t>Kontrola</t>
  </si>
  <si>
    <t>Wielkość produkcji</t>
  </si>
  <si>
    <t>Koszt jednostkowy</t>
  </si>
  <si>
    <t>Mierniki:</t>
  </si>
  <si>
    <t>Czas pracy naukowców</t>
  </si>
  <si>
    <t>Ilość serii produkcyjnych</t>
  </si>
  <si>
    <t>Liczba konserwacji</t>
  </si>
  <si>
    <t>Liczba kontroli</t>
  </si>
  <si>
    <t>Koszty wydziałowe</t>
  </si>
  <si>
    <t>Koszt wytworzenia</t>
  </si>
  <si>
    <t>Klucz podziałowy przez płace: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</si>
</sst>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D8011-8A82-4389-AF35-29B28C146761}">
  <dimension ref="A1:E14"/>
  <sheetViews>
    <sheetView workbookViewId="0" topLeftCell="A1">
      <selection activeCell="A1" sqref="A1:E9"/>
    </sheetView>
  </sheetViews>
  <sheetFormatPr defaultColWidth="9.140625" defaultRowHeight="15"/>
  <cols>
    <col min="1" max="1" width="28.421875" style="0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 t="s">
        <v>5</v>
      </c>
      <c r="B2" s="1">
        <v>30000</v>
      </c>
      <c r="C2" s="1">
        <v>20000</v>
      </c>
      <c r="D2" s="1">
        <v>5000</v>
      </c>
      <c r="E2" s="1">
        <v>5000</v>
      </c>
    </row>
    <row r="3" spans="1:5" ht="15">
      <c r="A3" t="s">
        <v>6</v>
      </c>
      <c r="B3" s="1">
        <v>50000</v>
      </c>
      <c r="C3" s="1">
        <v>40000</v>
      </c>
      <c r="D3" s="1">
        <v>6000</v>
      </c>
      <c r="E3" s="1">
        <v>4000</v>
      </c>
    </row>
    <row r="4" spans="1:5" ht="15">
      <c r="A4" t="s">
        <v>7</v>
      </c>
      <c r="B4" s="1">
        <v>200000</v>
      </c>
      <c r="C4">
        <f>B$4/B$11*C11</f>
        <v>10000</v>
      </c>
      <c r="D4">
        <f aca="true" t="shared" si="0" ref="D4:E4">C$4/C$11*D11</f>
        <v>30000</v>
      </c>
      <c r="E4">
        <f t="shared" si="0"/>
        <v>160000</v>
      </c>
    </row>
    <row r="5" spans="1:5" ht="15">
      <c r="A5" t="s">
        <v>8</v>
      </c>
      <c r="B5" s="1">
        <v>100000</v>
      </c>
      <c r="C5">
        <f>B$5/B$11*C11</f>
        <v>5000</v>
      </c>
      <c r="D5">
        <f aca="true" t="shared" si="1" ref="D5:E5">C$5/C$11*D11</f>
        <v>15000</v>
      </c>
      <c r="E5">
        <f t="shared" si="1"/>
        <v>80000</v>
      </c>
    </row>
    <row r="6" spans="1:5" ht="15">
      <c r="A6" t="s">
        <v>9</v>
      </c>
      <c r="B6" s="1">
        <v>60000</v>
      </c>
      <c r="C6">
        <f>B$6/B$13*C13</f>
        <v>10000</v>
      </c>
      <c r="D6">
        <f aca="true" t="shared" si="2" ref="D6:E6">C$6/C$13*D13</f>
        <v>10000</v>
      </c>
      <c r="E6">
        <f t="shared" si="2"/>
        <v>40000</v>
      </c>
    </row>
    <row r="7" spans="1:5" ht="15">
      <c r="A7" t="s">
        <v>10</v>
      </c>
      <c r="B7" s="1">
        <v>100000</v>
      </c>
      <c r="C7">
        <f>B$7/B$14*C14</f>
        <v>10000</v>
      </c>
      <c r="D7">
        <f aca="true" t="shared" si="3" ref="D7:E7">C$7/C$14*D14</f>
        <v>20000</v>
      </c>
      <c r="E7">
        <f t="shared" si="3"/>
        <v>70000</v>
      </c>
    </row>
    <row r="8" spans="1:5" ht="15">
      <c r="A8" t="s">
        <v>11</v>
      </c>
      <c r="B8" s="1">
        <v>3000</v>
      </c>
      <c r="C8" s="1">
        <v>1000</v>
      </c>
      <c r="D8" s="1">
        <v>1000</v>
      </c>
      <c r="E8" s="1">
        <v>1000</v>
      </c>
    </row>
    <row r="9" spans="1:5" ht="15">
      <c r="A9" t="s">
        <v>12</v>
      </c>
      <c r="B9" s="1">
        <f>SUM(B2:B7)/B8</f>
        <v>180</v>
      </c>
      <c r="C9" s="1">
        <f aca="true" t="shared" si="4" ref="C9:E9">SUM(C2:C7)/C8</f>
        <v>95</v>
      </c>
      <c r="D9" s="1">
        <f t="shared" si="4"/>
        <v>86</v>
      </c>
      <c r="E9" s="1">
        <f t="shared" si="4"/>
        <v>359</v>
      </c>
    </row>
    <row r="10" ht="15">
      <c r="A10" t="s">
        <v>13</v>
      </c>
    </row>
    <row r="11" spans="1:5" ht="15">
      <c r="A11" t="s">
        <v>14</v>
      </c>
      <c r="B11">
        <v>200</v>
      </c>
      <c r="C11">
        <v>10</v>
      </c>
      <c r="D11">
        <v>30</v>
      </c>
      <c r="E11">
        <v>160</v>
      </c>
    </row>
    <row r="12" spans="1:5" ht="15">
      <c r="A12" t="s">
        <v>15</v>
      </c>
      <c r="B12">
        <v>10</v>
      </c>
      <c r="C12">
        <v>2</v>
      </c>
      <c r="D12">
        <v>2</v>
      </c>
      <c r="E12">
        <v>6</v>
      </c>
    </row>
    <row r="13" spans="1:5" ht="15">
      <c r="A13" t="s">
        <v>16</v>
      </c>
      <c r="B13">
        <v>6</v>
      </c>
      <c r="C13">
        <v>1</v>
      </c>
      <c r="D13">
        <v>1</v>
      </c>
      <c r="E13">
        <v>4</v>
      </c>
    </row>
    <row r="14" spans="1:5" ht="15">
      <c r="A14" t="s">
        <v>17</v>
      </c>
      <c r="B14">
        <v>20</v>
      </c>
      <c r="C14">
        <v>2</v>
      </c>
      <c r="D14">
        <v>4</v>
      </c>
      <c r="E14">
        <v>14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836D1-027E-4661-B912-58EFB0566CE9}">
  <dimension ref="A1:E10"/>
  <sheetViews>
    <sheetView tabSelected="1" workbookViewId="0" topLeftCell="A1">
      <selection activeCell="C21" sqref="C21"/>
    </sheetView>
  </sheetViews>
  <sheetFormatPr defaultColWidth="9.140625" defaultRowHeight="15"/>
  <cols>
    <col min="1" max="1" width="27.7109375" style="0" customWidth="1"/>
    <col min="2" max="5" width="18.28125" style="0" customWidth="1"/>
  </cols>
  <sheetData>
    <row r="1" spans="1:5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5">
      <c r="A2" s="3" t="s">
        <v>5</v>
      </c>
      <c r="B2" s="3">
        <v>30000</v>
      </c>
      <c r="C2" s="3">
        <v>20000</v>
      </c>
      <c r="D2" s="3">
        <v>5000</v>
      </c>
      <c r="E2" s="3">
        <v>5000</v>
      </c>
    </row>
    <row r="3" spans="1:5" ht="15">
      <c r="A3" s="4" t="s">
        <v>6</v>
      </c>
      <c r="B3" s="3">
        <v>50000</v>
      </c>
      <c r="C3" s="3">
        <v>40000</v>
      </c>
      <c r="D3" s="3">
        <v>6000</v>
      </c>
      <c r="E3" s="3">
        <v>4000</v>
      </c>
    </row>
    <row r="4" spans="1:5" ht="15">
      <c r="A4" s="3" t="s">
        <v>18</v>
      </c>
      <c r="B4" s="5">
        <v>460000</v>
      </c>
      <c r="C4" s="3">
        <f>$B9*C3</f>
        <v>368000</v>
      </c>
      <c r="D4" s="3">
        <f aca="true" t="shared" si="0" ref="D4:E4">$B9*D3</f>
        <v>55199.99999999999</v>
      </c>
      <c r="E4" s="3">
        <f t="shared" si="0"/>
        <v>36800</v>
      </c>
    </row>
    <row r="5" spans="1:5" ht="15">
      <c r="A5" s="3" t="s">
        <v>19</v>
      </c>
      <c r="B5" s="5">
        <f>SUM(B2:B4)</f>
        <v>540000</v>
      </c>
      <c r="C5" s="3">
        <f>SUM(C2:C4)</f>
        <v>428000</v>
      </c>
      <c r="D5" s="3">
        <f aca="true" t="shared" si="1" ref="D5:E5">SUM(D2:D4)</f>
        <v>66200</v>
      </c>
      <c r="E5" s="3">
        <f t="shared" si="1"/>
        <v>45800</v>
      </c>
    </row>
    <row r="6" spans="1:5" ht="15">
      <c r="A6" s="3" t="s">
        <v>11</v>
      </c>
      <c r="B6" s="3">
        <v>3000</v>
      </c>
      <c r="C6" s="3">
        <v>1000</v>
      </c>
      <c r="D6" s="3">
        <v>1000</v>
      </c>
      <c r="E6" s="3">
        <v>1000</v>
      </c>
    </row>
    <row r="7" spans="1:5" ht="15">
      <c r="A7" s="3" t="s">
        <v>12</v>
      </c>
      <c r="B7" s="3">
        <f>B5/B6</f>
        <v>180</v>
      </c>
      <c r="C7" s="3">
        <f>C5/C6</f>
        <v>428</v>
      </c>
      <c r="D7" s="3">
        <f aca="true" t="shared" si="2" ref="D7:E7">D5/D6</f>
        <v>66.2</v>
      </c>
      <c r="E7" s="3">
        <f t="shared" si="2"/>
        <v>45.8</v>
      </c>
    </row>
    <row r="8" spans="1:5" ht="15">
      <c r="A8" s="3"/>
      <c r="B8" s="3"/>
      <c r="C8" s="3"/>
      <c r="D8" s="3"/>
      <c r="E8" s="3"/>
    </row>
    <row r="9" spans="1:5" ht="15">
      <c r="A9" s="3" t="s">
        <v>20</v>
      </c>
      <c r="B9" s="3">
        <f>B4/B3</f>
        <v>9.2</v>
      </c>
      <c r="C9" s="3"/>
      <c r="D9" s="3"/>
      <c r="E9" s="3"/>
    </row>
    <row r="10" spans="1:5" ht="15">
      <c r="A10" s="2"/>
      <c r="B10" s="2"/>
      <c r="C10" s="2"/>
      <c r="D10" s="2"/>
      <c r="E10" s="2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Zuzia Golinowska</dc:creator>
  <cp:keywords/>
  <dc:description/>
  <cp:lastModifiedBy>Zuzia Golinowska</cp:lastModifiedBy>
  <dcterms:created xsi:type="dcterms:W3CDTF">2021-12-01T09:22:21Z</dcterms:created>
  <dcterms:modified xsi:type="dcterms:W3CDTF">2021-12-01T09:51:22Z</dcterms:modified>
  <cp:category/>
  <cp:version/>
  <cp:contentType/>
  <cp:contentStatus/>
</cp:coreProperties>
</file>